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alizari primavara 2018" sheetId="1" r:id="rId1"/>
    <sheet name="Foaie1" sheetId="2" r:id="rId2"/>
  </sheets>
  <definedNames/>
  <calcPr fullCalcOnLoad="1"/>
</workbook>
</file>

<file path=xl/sharedStrings.xml><?xml version="1.0" encoding="utf-8"?>
<sst xmlns="http://schemas.openxmlformats.org/spreadsheetml/2006/main" count="81" uniqueCount="50">
  <si>
    <t xml:space="preserve">  </t>
  </si>
  <si>
    <t xml:space="preserve"> </t>
  </si>
  <si>
    <t>Nr</t>
  </si>
  <si>
    <t xml:space="preserve">     S p e c i f i c a r i</t>
  </si>
  <si>
    <t>U.M.</t>
  </si>
  <si>
    <t>Progr.</t>
  </si>
  <si>
    <t>crt.</t>
  </si>
  <si>
    <t>RNP</t>
  </si>
  <si>
    <t>DS</t>
  </si>
  <si>
    <t>P</t>
  </si>
  <si>
    <t>R</t>
  </si>
  <si>
    <r>
      <t>1.Regenerari in FF-</t>
    </r>
    <r>
      <rPr>
        <b/>
        <sz val="10"/>
        <rFont val="Arial"/>
        <family val="2"/>
      </rPr>
      <t>RNP</t>
    </r>
    <r>
      <rPr>
        <sz val="10"/>
        <rFont val="Arial"/>
        <family val="2"/>
      </rPr>
      <t xml:space="preserve"> TOTAL (2+3)</t>
    </r>
  </si>
  <si>
    <t>ha</t>
  </si>
  <si>
    <t>2. Regenerari naturale</t>
  </si>
  <si>
    <t>3.Impaduriri  TOTAL (3.1.+ 3.2)</t>
  </si>
  <si>
    <r>
      <t>3.1.Impaduriri i</t>
    </r>
    <r>
      <rPr>
        <sz val="10"/>
        <rFont val="Arial"/>
        <family val="2"/>
      </rPr>
      <t xml:space="preserve">n fond forestier </t>
    </r>
  </si>
  <si>
    <t>3.2.Impaduriri in teren degradat preluat( 3.2.1 - 8)</t>
  </si>
  <si>
    <t>3.2.1. Preluate prin HG.nr.…</t>
  </si>
  <si>
    <t>3.2.8. Preluate prin…</t>
  </si>
  <si>
    <t>4.Refacerea plantatiilor calamitate</t>
  </si>
  <si>
    <t>5. Completari curente</t>
  </si>
  <si>
    <t>6.Semanaturi in solarii</t>
  </si>
  <si>
    <t>mp</t>
  </si>
  <si>
    <r>
      <t xml:space="preserve">7.Culturi in </t>
    </r>
    <r>
      <rPr>
        <b/>
        <sz val="10"/>
        <rFont val="Arial"/>
        <family val="2"/>
      </rPr>
      <t>pepiniere</t>
    </r>
    <r>
      <rPr>
        <sz val="10"/>
        <rFont val="Arial"/>
        <family val="2"/>
      </rPr>
      <t xml:space="preserve"> TOTAL(7.1+7.2+7.3), d.c.</t>
    </r>
  </si>
  <si>
    <t>ari</t>
  </si>
  <si>
    <t>7.1 Semanaturi in camp</t>
  </si>
  <si>
    <t>7.2. Repicari</t>
  </si>
  <si>
    <t>7.3.Butasiri</t>
  </si>
  <si>
    <r>
      <t xml:space="preserve">8.Regenerari in FF </t>
    </r>
    <r>
      <rPr>
        <b/>
        <sz val="10"/>
        <rFont val="Arial"/>
        <family val="2"/>
      </rPr>
      <t>administra</t>
    </r>
    <r>
      <rPr>
        <sz val="10"/>
        <rFont val="Arial"/>
        <family val="2"/>
      </rPr>
      <t>t Total (8.1+8.2)</t>
    </r>
  </si>
  <si>
    <t>8.1. Regenerari naturale</t>
  </si>
  <si>
    <t>8.2. Impaduriri</t>
  </si>
  <si>
    <t xml:space="preserve">      Refacerea plantatiilor calamitate</t>
  </si>
  <si>
    <t xml:space="preserve">      Completari curente</t>
  </si>
  <si>
    <r>
      <t xml:space="preserve">9. </t>
    </r>
    <r>
      <rPr>
        <b/>
        <sz val="10"/>
        <rFont val="Arial"/>
        <family val="2"/>
      </rPr>
      <t>Puieti</t>
    </r>
    <r>
      <rPr>
        <sz val="10"/>
        <rFont val="Arial"/>
        <family val="2"/>
      </rPr>
      <t xml:space="preserve"> valorificati in afara RNP-Total (9.1+9.2)d.c.</t>
    </r>
  </si>
  <si>
    <t>mii buc</t>
  </si>
  <si>
    <t>9.1. Prin sponsorizare</t>
  </si>
  <si>
    <t>9.2. Contra cost</t>
  </si>
  <si>
    <t>Impaduriri cf.art.67-acceptate in scris</t>
  </si>
  <si>
    <t>Impaduriri cf.art.67-acceptate tacit</t>
  </si>
  <si>
    <t>FONDURI CONSUMATE</t>
  </si>
  <si>
    <t>lei</t>
  </si>
  <si>
    <t>DIRECŢIA SILVICĂ HARGHITA</t>
  </si>
  <si>
    <t xml:space="preserve">Realizat </t>
  </si>
  <si>
    <t>Tulghes</t>
  </si>
  <si>
    <t>Borsec</t>
  </si>
  <si>
    <t>Toplita</t>
  </si>
  <si>
    <t>Homorod</t>
  </si>
  <si>
    <t>M.Ciuc</t>
  </si>
  <si>
    <t>Anexa nr.1</t>
  </si>
  <si>
    <t>Realizările în campania de primăvară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</si>
</sst>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"/>
    <numFmt numFmtId="174" formatCode="#,##0.000"/>
    <numFmt numFmtId="175" formatCode="#,##0.0000"/>
    <numFmt numFmtId="176" formatCode="[$-409]dddd\,\ mmmm\ dd\,\ yyyy"/>
    <numFmt numFmtId="177" formatCode="[$-409]h:mm:ss\ AM/PM"/>
    <numFmt numFmtId="178" formatCode="0.000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" fontId="0" fillId="33" borderId="17" xfId="0" applyNumberFormat="1" applyFont="1" applyFill="1" applyBorder="1" applyAlignment="1">
      <alignment horizontal="center"/>
    </xf>
    <xf numFmtId="2" fontId="0" fillId="33" borderId="17" xfId="0" applyNumberFormat="1" applyFont="1" applyFill="1" applyBorder="1" applyAlignment="1">
      <alignment horizontal="center"/>
    </xf>
    <xf numFmtId="4" fontId="0" fillId="33" borderId="17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33" borderId="13" xfId="0" applyNumberFormat="1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center"/>
    </xf>
    <xf numFmtId="2" fontId="0" fillId="33" borderId="15" xfId="0" applyNumberFormat="1" applyFont="1" applyFill="1" applyBorder="1" applyAlignment="1">
      <alignment horizontal="center"/>
    </xf>
    <xf numFmtId="4" fontId="0" fillId="33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3" fontId="0" fillId="0" borderId="24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173" fontId="0" fillId="33" borderId="15" xfId="0" applyNumberFormat="1" applyFont="1" applyFill="1" applyBorder="1" applyAlignment="1">
      <alignment horizontal="center"/>
    </xf>
    <xf numFmtId="2" fontId="0" fillId="33" borderId="18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2" fontId="0" fillId="33" borderId="26" xfId="0" applyNumberFormat="1" applyFont="1" applyFill="1" applyBorder="1" applyAlignment="1">
      <alignment horizontal="center"/>
    </xf>
    <xf numFmtId="4" fontId="0" fillId="33" borderId="2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4" fontId="0" fillId="33" borderId="27" xfId="0" applyNumberFormat="1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2" fontId="0" fillId="34" borderId="11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2" fontId="0" fillId="34" borderId="13" xfId="0" applyNumberFormat="1" applyFont="1" applyFill="1" applyBorder="1" applyAlignment="1">
      <alignment horizontal="center"/>
    </xf>
    <xf numFmtId="2" fontId="0" fillId="34" borderId="15" xfId="0" applyNumberFormat="1" applyFont="1" applyFill="1" applyBorder="1" applyAlignment="1">
      <alignment horizontal="center"/>
    </xf>
    <xf numFmtId="3" fontId="0" fillId="34" borderId="11" xfId="0" applyNumberFormat="1" applyFont="1" applyFill="1" applyBorder="1" applyAlignment="1">
      <alignment horizontal="center"/>
    </xf>
    <xf numFmtId="2" fontId="0" fillId="34" borderId="17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4" fontId="0" fillId="34" borderId="33" xfId="0" applyNumberFormat="1" applyFont="1" applyFill="1" applyBorder="1" applyAlignment="1">
      <alignment horizontal="center"/>
    </xf>
    <xf numFmtId="2" fontId="0" fillId="35" borderId="17" xfId="0" applyNumberFormat="1" applyFont="1" applyFill="1" applyBorder="1" applyAlignment="1">
      <alignment horizontal="center"/>
    </xf>
    <xf numFmtId="2" fontId="0" fillId="35" borderId="24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2" fontId="0" fillId="34" borderId="21" xfId="0" applyNumberFormat="1" applyFont="1" applyFill="1" applyBorder="1" applyAlignment="1">
      <alignment horizontal="center"/>
    </xf>
    <xf numFmtId="4" fontId="0" fillId="34" borderId="13" xfId="0" applyNumberFormat="1" applyFont="1" applyFill="1" applyBorder="1" applyAlignment="1">
      <alignment horizontal="center"/>
    </xf>
    <xf numFmtId="1" fontId="0" fillId="34" borderId="13" xfId="0" applyNumberFormat="1" applyFont="1" applyFill="1" applyBorder="1" applyAlignment="1">
      <alignment horizontal="center"/>
    </xf>
    <xf numFmtId="2" fontId="0" fillId="35" borderId="13" xfId="0" applyNumberFormat="1" applyFont="1" applyFill="1" applyBorder="1" applyAlignment="1">
      <alignment horizontal="center"/>
    </xf>
    <xf numFmtId="2" fontId="0" fillId="35" borderId="2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A36" sqref="A36:P36"/>
    </sheetView>
  </sheetViews>
  <sheetFormatPr defaultColWidth="9.140625" defaultRowHeight="12.75"/>
  <cols>
    <col min="1" max="1" width="3.7109375" style="0" customWidth="1"/>
    <col min="2" max="2" width="40.7109375" style="0" customWidth="1"/>
    <col min="3" max="3" width="6.140625" style="0" customWidth="1"/>
    <col min="4" max="5" width="6.28125" style="0" customWidth="1"/>
    <col min="6" max="6" width="9.421875" style="0" customWidth="1"/>
    <col min="7" max="8" width="6.7109375" style="0" customWidth="1"/>
    <col min="9" max="9" width="6.57421875" style="0" customWidth="1"/>
    <col min="10" max="10" width="6.421875" style="0" customWidth="1"/>
    <col min="11" max="11" width="5.28125" style="0" customWidth="1"/>
    <col min="12" max="12" width="6.421875" style="0" customWidth="1"/>
    <col min="13" max="13" width="5.57421875" style="0" customWidth="1"/>
    <col min="14" max="14" width="5.8515625" style="0" customWidth="1"/>
    <col min="15" max="15" width="7.00390625" style="0" customWidth="1"/>
    <col min="16" max="16" width="6.421875" style="0" customWidth="1"/>
  </cols>
  <sheetData>
    <row r="1" ht="15.75">
      <c r="B1" s="31" t="s">
        <v>41</v>
      </c>
    </row>
    <row r="2" ht="12.75" customHeight="1"/>
    <row r="3" spans="2:16" ht="23.25" customHeight="1">
      <c r="B3" s="94" t="s">
        <v>49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4:15" ht="12.75">
      <c r="D4" t="s">
        <v>0</v>
      </c>
      <c r="N4" s="4" t="s">
        <v>48</v>
      </c>
      <c r="O4" s="4"/>
    </row>
    <row r="5" spans="1:10" ht="13.5" thickBot="1">
      <c r="A5" s="1"/>
      <c r="B5" s="1"/>
      <c r="C5" s="1"/>
      <c r="D5" s="1"/>
      <c r="E5" s="1"/>
      <c r="F5" s="1"/>
      <c r="G5" s="1"/>
      <c r="H5" s="1"/>
      <c r="J5" t="s">
        <v>1</v>
      </c>
    </row>
    <row r="6" spans="1:16" ht="12.75">
      <c r="A6" s="68" t="s">
        <v>2</v>
      </c>
      <c r="B6" s="68" t="s">
        <v>3</v>
      </c>
      <c r="C6" s="68" t="s">
        <v>4</v>
      </c>
      <c r="D6" s="68" t="s">
        <v>5</v>
      </c>
      <c r="E6" s="70" t="s">
        <v>5</v>
      </c>
      <c r="F6" s="70" t="s">
        <v>42</v>
      </c>
      <c r="G6" s="95" t="s">
        <v>43</v>
      </c>
      <c r="H6" s="96"/>
      <c r="I6" s="95" t="s">
        <v>44</v>
      </c>
      <c r="J6" s="96"/>
      <c r="K6" s="95" t="s">
        <v>45</v>
      </c>
      <c r="L6" s="96"/>
      <c r="M6" s="95" t="s">
        <v>46</v>
      </c>
      <c r="N6" s="96"/>
      <c r="O6" s="95" t="s">
        <v>47</v>
      </c>
      <c r="P6" s="96"/>
    </row>
    <row r="7" spans="1:16" ht="13.5" thickBot="1">
      <c r="A7" s="69" t="s">
        <v>6</v>
      </c>
      <c r="B7" s="69"/>
      <c r="C7" s="69"/>
      <c r="D7" s="69" t="s">
        <v>7</v>
      </c>
      <c r="E7" s="71" t="s">
        <v>8</v>
      </c>
      <c r="F7" s="71"/>
      <c r="G7" s="73" t="s">
        <v>9</v>
      </c>
      <c r="H7" s="74" t="s">
        <v>10</v>
      </c>
      <c r="I7" s="73" t="s">
        <v>9</v>
      </c>
      <c r="J7" s="74" t="s">
        <v>10</v>
      </c>
      <c r="K7" s="73" t="s">
        <v>9</v>
      </c>
      <c r="L7" s="74" t="s">
        <v>10</v>
      </c>
      <c r="M7" s="73" t="s">
        <v>9</v>
      </c>
      <c r="N7" s="74" t="s">
        <v>10</v>
      </c>
      <c r="O7" s="73" t="s">
        <v>9</v>
      </c>
      <c r="P7" s="74" t="s">
        <v>10</v>
      </c>
    </row>
    <row r="8" spans="1:17" ht="12.75">
      <c r="A8" s="2">
        <v>1</v>
      </c>
      <c r="B8" s="3" t="s">
        <v>11</v>
      </c>
      <c r="C8" s="72" t="s">
        <v>12</v>
      </c>
      <c r="D8" s="76">
        <f>SUM(D9:D10)</f>
        <v>69</v>
      </c>
      <c r="E8" s="77">
        <f>E10+E9</f>
        <v>69.42</v>
      </c>
      <c r="F8" s="77">
        <f>SUM(F9:F10)</f>
        <v>77.81</v>
      </c>
      <c r="G8" s="77">
        <f aca="true" t="shared" si="0" ref="G8:P8">G9+G11</f>
        <v>33.17</v>
      </c>
      <c r="H8" s="78">
        <f t="shared" si="0"/>
        <v>34.32</v>
      </c>
      <c r="I8" s="77">
        <f t="shared" si="0"/>
        <v>14.59</v>
      </c>
      <c r="J8" s="78">
        <f t="shared" si="0"/>
        <v>15.89</v>
      </c>
      <c r="K8" s="77">
        <f t="shared" si="0"/>
        <v>7.46</v>
      </c>
      <c r="L8" s="78">
        <f t="shared" si="0"/>
        <v>9.459999999999999</v>
      </c>
      <c r="M8" s="77">
        <f t="shared" si="0"/>
        <v>13.200000000000001</v>
      </c>
      <c r="N8" s="78">
        <f t="shared" si="0"/>
        <v>16.14</v>
      </c>
      <c r="O8" s="77">
        <f t="shared" si="0"/>
        <v>1</v>
      </c>
      <c r="P8" s="78">
        <f t="shared" si="0"/>
        <v>2</v>
      </c>
      <c r="Q8" s="4"/>
    </row>
    <row r="9" spans="1:17" ht="12.75">
      <c r="A9" s="5">
        <v>2</v>
      </c>
      <c r="B9" s="6" t="s">
        <v>13</v>
      </c>
      <c r="C9" s="7" t="s">
        <v>12</v>
      </c>
      <c r="D9" s="7">
        <v>22</v>
      </c>
      <c r="E9" s="79">
        <f>G9+I9+K9+M9+O9</f>
        <v>21.9</v>
      </c>
      <c r="F9" s="79">
        <f>H9+J9+L9+N9+P9</f>
        <v>27.46</v>
      </c>
      <c r="G9" s="36">
        <v>7.3</v>
      </c>
      <c r="H9" s="37">
        <v>8.3</v>
      </c>
      <c r="I9" s="36">
        <v>0</v>
      </c>
      <c r="J9" s="37">
        <v>0.3</v>
      </c>
      <c r="K9" s="36">
        <v>1.96</v>
      </c>
      <c r="L9" s="38">
        <v>2.28</v>
      </c>
      <c r="M9" s="36">
        <v>12.64</v>
      </c>
      <c r="N9" s="36">
        <v>15.58</v>
      </c>
      <c r="O9" s="36">
        <v>0</v>
      </c>
      <c r="P9" s="39">
        <v>1</v>
      </c>
      <c r="Q9" s="4"/>
    </row>
    <row r="10" spans="1:17" ht="12.75">
      <c r="A10" s="5">
        <v>3</v>
      </c>
      <c r="B10" s="6" t="s">
        <v>14</v>
      </c>
      <c r="C10" s="7" t="s">
        <v>12</v>
      </c>
      <c r="D10" s="7">
        <v>47</v>
      </c>
      <c r="E10" s="79">
        <f>E11</f>
        <v>47.52</v>
      </c>
      <c r="F10" s="79">
        <f>SUM(F11:F12)</f>
        <v>50.35</v>
      </c>
      <c r="G10" s="79">
        <f aca="true" t="shared" si="1" ref="G10:P10">SUM(G11:G12)</f>
        <v>25.87</v>
      </c>
      <c r="H10" s="79">
        <f t="shared" si="1"/>
        <v>26.02</v>
      </c>
      <c r="I10" s="79">
        <f t="shared" si="1"/>
        <v>14.59</v>
      </c>
      <c r="J10" s="79">
        <f t="shared" si="1"/>
        <v>15.59</v>
      </c>
      <c r="K10" s="79">
        <f t="shared" si="1"/>
        <v>5.5</v>
      </c>
      <c r="L10" s="79">
        <f t="shared" si="1"/>
        <v>7.18</v>
      </c>
      <c r="M10" s="79">
        <f t="shared" si="1"/>
        <v>0.56</v>
      </c>
      <c r="N10" s="79">
        <f t="shared" si="1"/>
        <v>0.56</v>
      </c>
      <c r="O10" s="79">
        <f t="shared" si="1"/>
        <v>1</v>
      </c>
      <c r="P10" s="79">
        <f t="shared" si="1"/>
        <v>1</v>
      </c>
      <c r="Q10" s="4"/>
    </row>
    <row r="11" spans="1:17" ht="12.75">
      <c r="A11" s="8">
        <v>4</v>
      </c>
      <c r="B11" s="9" t="s">
        <v>15</v>
      </c>
      <c r="C11" s="7" t="s">
        <v>12</v>
      </c>
      <c r="D11" s="7">
        <v>47</v>
      </c>
      <c r="E11" s="79">
        <f>G11+I11+K11+M11+O11</f>
        <v>47.52</v>
      </c>
      <c r="F11" s="79">
        <f>H11+J11+L11+N11+P11</f>
        <v>50.35</v>
      </c>
      <c r="G11" s="36">
        <v>25.87</v>
      </c>
      <c r="H11" s="37">
        <v>26.02</v>
      </c>
      <c r="I11" s="36">
        <v>14.59</v>
      </c>
      <c r="J11" s="37">
        <v>15.59</v>
      </c>
      <c r="K11" s="36">
        <v>5.5</v>
      </c>
      <c r="L11" s="38">
        <v>7.18</v>
      </c>
      <c r="M11" s="36">
        <v>0.56</v>
      </c>
      <c r="N11" s="36">
        <v>0.56</v>
      </c>
      <c r="O11" s="36">
        <v>1</v>
      </c>
      <c r="P11" s="39">
        <v>1</v>
      </c>
      <c r="Q11" s="4"/>
    </row>
    <row r="12" spans="1:19" ht="12.75">
      <c r="A12" s="8">
        <v>5</v>
      </c>
      <c r="B12" s="10" t="s">
        <v>16</v>
      </c>
      <c r="C12" s="7" t="s">
        <v>12</v>
      </c>
      <c r="D12" s="7"/>
      <c r="E12" s="40"/>
      <c r="F12" s="79">
        <f aca="true" t="shared" si="2" ref="F12:F17">H12+J12+L12+N12+P12</f>
        <v>0</v>
      </c>
      <c r="G12" s="36"/>
      <c r="H12" s="37"/>
      <c r="I12" s="36"/>
      <c r="J12" s="37"/>
      <c r="K12" s="36"/>
      <c r="L12" s="38"/>
      <c r="M12" s="36"/>
      <c r="N12" s="36"/>
      <c r="O12" s="36"/>
      <c r="P12" s="39"/>
      <c r="Q12" s="4"/>
      <c r="R12" s="1"/>
      <c r="S12" s="1"/>
    </row>
    <row r="13" spans="1:19" ht="12.75">
      <c r="A13" s="8">
        <v>6</v>
      </c>
      <c r="B13" s="10" t="s">
        <v>17</v>
      </c>
      <c r="C13" s="7" t="s">
        <v>12</v>
      </c>
      <c r="D13" s="7"/>
      <c r="E13" s="36"/>
      <c r="F13" s="79">
        <f t="shared" si="2"/>
        <v>0</v>
      </c>
      <c r="G13" s="36"/>
      <c r="H13" s="37"/>
      <c r="I13" s="36"/>
      <c r="J13" s="37"/>
      <c r="K13" s="41"/>
      <c r="L13" s="38"/>
      <c r="M13" s="36"/>
      <c r="N13" s="36"/>
      <c r="O13" s="36"/>
      <c r="P13" s="39"/>
      <c r="Q13" s="4"/>
      <c r="R13" s="1"/>
      <c r="S13" s="1"/>
    </row>
    <row r="14" spans="1:19" ht="12.75">
      <c r="A14" s="8">
        <v>7</v>
      </c>
      <c r="B14" s="10" t="s">
        <v>18</v>
      </c>
      <c r="C14" s="7" t="s">
        <v>12</v>
      </c>
      <c r="D14" s="7"/>
      <c r="E14" s="36"/>
      <c r="F14" s="79">
        <f t="shared" si="2"/>
        <v>0</v>
      </c>
      <c r="G14" s="36"/>
      <c r="H14" s="37"/>
      <c r="I14" s="36"/>
      <c r="J14" s="37"/>
      <c r="K14" s="36"/>
      <c r="L14" s="38"/>
      <c r="M14" s="36"/>
      <c r="N14" s="36"/>
      <c r="O14" s="36"/>
      <c r="P14" s="39"/>
      <c r="Q14" s="4"/>
      <c r="R14" s="1"/>
      <c r="S14" s="1"/>
    </row>
    <row r="15" spans="1:19" ht="12.75">
      <c r="A15" s="8">
        <f aca="true" t="shared" si="3" ref="A15:A24">A14+1</f>
        <v>8</v>
      </c>
      <c r="B15" s="6" t="s">
        <v>19</v>
      </c>
      <c r="C15" s="7" t="s">
        <v>12</v>
      </c>
      <c r="D15" s="75">
        <v>0</v>
      </c>
      <c r="E15" s="79">
        <f>G15+I15+K15+M15+O15</f>
        <v>0</v>
      </c>
      <c r="F15" s="79">
        <f t="shared" si="2"/>
        <v>0</v>
      </c>
      <c r="G15" s="36">
        <v>0</v>
      </c>
      <c r="H15" s="37">
        <v>0</v>
      </c>
      <c r="I15" s="36">
        <v>0</v>
      </c>
      <c r="J15" s="37">
        <v>0</v>
      </c>
      <c r="K15" s="36">
        <v>0</v>
      </c>
      <c r="L15" s="38">
        <v>0</v>
      </c>
      <c r="M15" s="36">
        <v>0</v>
      </c>
      <c r="N15" s="36">
        <v>0</v>
      </c>
      <c r="O15" s="36">
        <v>0</v>
      </c>
      <c r="P15" s="39">
        <v>0</v>
      </c>
      <c r="Q15" s="4"/>
      <c r="R15" s="1"/>
      <c r="S15" s="1"/>
    </row>
    <row r="16" spans="1:19" ht="13.5" thickBot="1">
      <c r="A16" s="11">
        <f t="shared" si="3"/>
        <v>9</v>
      </c>
      <c r="B16" s="12" t="s">
        <v>20</v>
      </c>
      <c r="C16" s="13" t="s">
        <v>12</v>
      </c>
      <c r="D16" s="13">
        <v>15</v>
      </c>
      <c r="E16" s="80">
        <f>G16+I16+K16+M16+O16</f>
        <v>14.809999999999999</v>
      </c>
      <c r="F16" s="79">
        <f t="shared" si="2"/>
        <v>14.809999999999999</v>
      </c>
      <c r="G16" s="42">
        <v>9.78</v>
      </c>
      <c r="H16" s="43">
        <v>9.78</v>
      </c>
      <c r="I16" s="42">
        <v>2.18</v>
      </c>
      <c r="J16" s="44">
        <v>2.18</v>
      </c>
      <c r="K16" s="42">
        <v>1.21</v>
      </c>
      <c r="L16" s="45">
        <v>1.21</v>
      </c>
      <c r="M16" s="42">
        <v>0.74</v>
      </c>
      <c r="N16" s="42">
        <v>0.74</v>
      </c>
      <c r="O16" s="42">
        <v>0.9</v>
      </c>
      <c r="P16" s="46">
        <v>0.9</v>
      </c>
      <c r="Q16" s="4"/>
      <c r="R16" s="30"/>
      <c r="S16" s="1"/>
    </row>
    <row r="17" spans="1:19" ht="12.75">
      <c r="A17" s="14">
        <f t="shared" si="3"/>
        <v>10</v>
      </c>
      <c r="B17" s="15" t="s">
        <v>21</v>
      </c>
      <c r="C17" s="16" t="s">
        <v>22</v>
      </c>
      <c r="D17" s="47">
        <v>564</v>
      </c>
      <c r="E17" s="81">
        <f>G17+I17+K17+M17+O17</f>
        <v>564</v>
      </c>
      <c r="F17" s="81">
        <f t="shared" si="2"/>
        <v>564</v>
      </c>
      <c r="G17" s="48">
        <v>464</v>
      </c>
      <c r="H17" s="48">
        <v>464</v>
      </c>
      <c r="I17" s="48">
        <v>0</v>
      </c>
      <c r="J17" s="48">
        <v>0</v>
      </c>
      <c r="K17" s="48">
        <v>100</v>
      </c>
      <c r="L17" s="49">
        <v>100</v>
      </c>
      <c r="M17" s="48">
        <v>0</v>
      </c>
      <c r="N17" s="48">
        <v>0</v>
      </c>
      <c r="O17" s="48">
        <v>0</v>
      </c>
      <c r="P17" s="50">
        <v>0</v>
      </c>
      <c r="Q17" s="4"/>
      <c r="R17" s="1"/>
      <c r="S17" s="1"/>
    </row>
    <row r="18" spans="1:19" ht="12.75">
      <c r="A18" s="8">
        <f t="shared" si="3"/>
        <v>11</v>
      </c>
      <c r="B18" s="6" t="s">
        <v>23</v>
      </c>
      <c r="C18" s="17" t="s">
        <v>24</v>
      </c>
      <c r="D18" s="90">
        <f>D19+D20</f>
        <v>87</v>
      </c>
      <c r="E18" s="79">
        <f>E19+E20</f>
        <v>86.6</v>
      </c>
      <c r="F18" s="79">
        <f>SUM(F19:F21)</f>
        <v>83.6</v>
      </c>
      <c r="G18" s="79">
        <f>G19+G20</f>
        <v>72.6</v>
      </c>
      <c r="H18" s="89">
        <f>H19+H20</f>
        <v>69.6</v>
      </c>
      <c r="I18" s="79">
        <f>I20</f>
        <v>0</v>
      </c>
      <c r="J18" s="89">
        <f aca="true" t="shared" si="4" ref="J18:O18">J20</f>
        <v>0</v>
      </c>
      <c r="K18" s="79">
        <f>K19+K20</f>
        <v>10</v>
      </c>
      <c r="L18" s="91">
        <f>L19+L20</f>
        <v>10</v>
      </c>
      <c r="M18" s="79">
        <f t="shared" si="4"/>
        <v>4</v>
      </c>
      <c r="N18" s="79">
        <f t="shared" si="4"/>
        <v>4</v>
      </c>
      <c r="O18" s="79">
        <f t="shared" si="4"/>
        <v>0</v>
      </c>
      <c r="P18" s="92">
        <v>0</v>
      </c>
      <c r="Q18" s="4"/>
      <c r="R18" s="1"/>
      <c r="S18" s="1"/>
    </row>
    <row r="19" spans="1:19" ht="12.75">
      <c r="A19" s="8">
        <f t="shared" si="3"/>
        <v>12</v>
      </c>
      <c r="B19" s="10" t="s">
        <v>25</v>
      </c>
      <c r="C19" s="17" t="s">
        <v>24</v>
      </c>
      <c r="D19" s="17">
        <v>0</v>
      </c>
      <c r="E19" s="36">
        <f>G19+K19</f>
        <v>0</v>
      </c>
      <c r="F19" s="36">
        <f>H19+L19</f>
        <v>0</v>
      </c>
      <c r="G19" s="36">
        <v>0</v>
      </c>
      <c r="H19" s="37">
        <v>0</v>
      </c>
      <c r="I19" s="36"/>
      <c r="J19" s="37"/>
      <c r="K19" s="36"/>
      <c r="L19" s="38"/>
      <c r="M19" s="36"/>
      <c r="N19" s="36"/>
      <c r="O19" s="36"/>
      <c r="P19" s="39"/>
      <c r="Q19" s="4" t="s">
        <v>0</v>
      </c>
      <c r="R19" s="1"/>
      <c r="S19" s="1"/>
    </row>
    <row r="20" spans="1:19" ht="12.75">
      <c r="A20" s="8">
        <f t="shared" si="3"/>
        <v>13</v>
      </c>
      <c r="B20" s="10" t="s">
        <v>26</v>
      </c>
      <c r="C20" s="17" t="s">
        <v>24</v>
      </c>
      <c r="D20" s="17">
        <v>87</v>
      </c>
      <c r="E20" s="36">
        <f>G20+I20+K20+M20+O20</f>
        <v>86.6</v>
      </c>
      <c r="F20" s="36">
        <f>H20+J20+L20+N20+P20</f>
        <v>83.6</v>
      </c>
      <c r="G20" s="36">
        <v>72.6</v>
      </c>
      <c r="H20" s="37">
        <v>69.6</v>
      </c>
      <c r="I20" s="36">
        <v>0</v>
      </c>
      <c r="J20" s="37">
        <v>0</v>
      </c>
      <c r="K20" s="36">
        <v>10</v>
      </c>
      <c r="L20" s="38">
        <v>10</v>
      </c>
      <c r="M20" s="36">
        <v>4</v>
      </c>
      <c r="N20" s="36">
        <v>4</v>
      </c>
      <c r="O20" s="36"/>
      <c r="P20" s="39"/>
      <c r="Q20" s="4"/>
      <c r="R20" s="1"/>
      <c r="S20" s="1"/>
    </row>
    <row r="21" spans="1:19" ht="13.5" thickBot="1">
      <c r="A21" s="11">
        <f t="shared" si="3"/>
        <v>14</v>
      </c>
      <c r="B21" s="18" t="s">
        <v>27</v>
      </c>
      <c r="C21" s="19" t="s">
        <v>24</v>
      </c>
      <c r="D21" s="51"/>
      <c r="E21" s="40"/>
      <c r="F21" s="40"/>
      <c r="G21" s="42"/>
      <c r="H21" s="52"/>
      <c r="I21" s="42"/>
      <c r="J21" s="43"/>
      <c r="K21" s="42"/>
      <c r="L21" s="45"/>
      <c r="M21" s="42"/>
      <c r="N21" s="42"/>
      <c r="O21" s="42"/>
      <c r="P21" s="46"/>
      <c r="Q21" s="4"/>
      <c r="R21" s="1"/>
      <c r="S21" s="1"/>
    </row>
    <row r="22" spans="1:19" ht="12.75">
      <c r="A22" s="14">
        <f t="shared" si="3"/>
        <v>15</v>
      </c>
      <c r="B22" s="21" t="s">
        <v>28</v>
      </c>
      <c r="C22" s="16" t="s">
        <v>12</v>
      </c>
      <c r="D22" s="16"/>
      <c r="E22" s="82">
        <f>E24+E23</f>
        <v>211.67000000000002</v>
      </c>
      <c r="F22" s="82">
        <f>SUM(F23:F24)</f>
        <v>222.67000000000002</v>
      </c>
      <c r="G22" s="82">
        <f>G24+G23</f>
        <v>35.8</v>
      </c>
      <c r="H22" s="83">
        <f>H23+H24</f>
        <v>35.8</v>
      </c>
      <c r="I22" s="82">
        <f>I24+I23</f>
        <v>31.400000000000002</v>
      </c>
      <c r="J22" s="84">
        <f>J23+J24</f>
        <v>31.400000000000002</v>
      </c>
      <c r="K22" s="82">
        <f>K24+K23</f>
        <v>61.870000000000005</v>
      </c>
      <c r="L22" s="85">
        <f>L23+L24</f>
        <v>61.870000000000005</v>
      </c>
      <c r="M22" s="82">
        <f>M24+M23</f>
        <v>26.9</v>
      </c>
      <c r="N22" s="82">
        <f>N23+N24</f>
        <v>26.9</v>
      </c>
      <c r="O22" s="82">
        <f>O24+O23</f>
        <v>55.7</v>
      </c>
      <c r="P22" s="86">
        <f>P23+P24</f>
        <v>66.7</v>
      </c>
      <c r="Q22" s="4"/>
      <c r="R22" s="1"/>
      <c r="S22" s="1"/>
    </row>
    <row r="23" spans="1:19" ht="12.75">
      <c r="A23" s="8">
        <f t="shared" si="3"/>
        <v>16</v>
      </c>
      <c r="B23" s="10" t="s">
        <v>29</v>
      </c>
      <c r="C23" s="17" t="s">
        <v>12</v>
      </c>
      <c r="D23" s="17"/>
      <c r="E23" s="79">
        <f>G23+I23+K23+M23+O23</f>
        <v>86.49</v>
      </c>
      <c r="F23" s="79">
        <f>H23+J23+L23+N23+P23</f>
        <v>86.49</v>
      </c>
      <c r="G23" s="36">
        <v>14.01</v>
      </c>
      <c r="H23" s="37">
        <v>14.01</v>
      </c>
      <c r="I23" s="36">
        <v>22.69</v>
      </c>
      <c r="J23" s="37">
        <v>22.69</v>
      </c>
      <c r="K23" s="36">
        <v>16.19</v>
      </c>
      <c r="L23" s="38">
        <v>16.19</v>
      </c>
      <c r="M23" s="36">
        <v>13.3</v>
      </c>
      <c r="N23" s="36">
        <v>13.3</v>
      </c>
      <c r="O23" s="36">
        <v>20.3</v>
      </c>
      <c r="P23" s="39">
        <v>20.3</v>
      </c>
      <c r="Q23" s="4"/>
      <c r="R23" s="1"/>
      <c r="S23" s="1"/>
    </row>
    <row r="24" spans="1:19" ht="12.75">
      <c r="A24" s="22">
        <f t="shared" si="3"/>
        <v>17</v>
      </c>
      <c r="B24" s="23" t="s">
        <v>30</v>
      </c>
      <c r="C24" s="20" t="s">
        <v>12</v>
      </c>
      <c r="D24" s="51"/>
      <c r="E24" s="87">
        <f>G24+I24+K24+M24+O24</f>
        <v>125.18</v>
      </c>
      <c r="F24" s="87">
        <f>H24+J24+L24+N24+P24</f>
        <v>136.18</v>
      </c>
      <c r="G24" s="53">
        <v>21.79</v>
      </c>
      <c r="H24" s="54">
        <v>21.79</v>
      </c>
      <c r="I24" s="53">
        <v>8.71</v>
      </c>
      <c r="J24" s="54">
        <v>8.71</v>
      </c>
      <c r="K24" s="53">
        <v>45.68</v>
      </c>
      <c r="L24" s="55">
        <v>45.68</v>
      </c>
      <c r="M24" s="53">
        <v>13.6</v>
      </c>
      <c r="N24" s="53">
        <v>13.6</v>
      </c>
      <c r="O24" s="53">
        <v>35.4</v>
      </c>
      <c r="P24" s="56">
        <v>46.4</v>
      </c>
      <c r="Q24" s="4"/>
      <c r="R24" s="1"/>
      <c r="S24" s="1"/>
    </row>
    <row r="25" spans="1:19" ht="12.75">
      <c r="A25" s="8">
        <v>18</v>
      </c>
      <c r="B25" s="6" t="s">
        <v>31</v>
      </c>
      <c r="C25" s="7" t="s">
        <v>12</v>
      </c>
      <c r="D25" s="7"/>
      <c r="E25" s="79">
        <f>G25+I25+K25+M25+O25</f>
        <v>0</v>
      </c>
      <c r="F25" s="79">
        <f>L25</f>
        <v>0</v>
      </c>
      <c r="G25" s="36"/>
      <c r="H25" s="37"/>
      <c r="I25" s="36"/>
      <c r="J25" s="37"/>
      <c r="K25" s="36"/>
      <c r="L25" s="38"/>
      <c r="M25" s="36"/>
      <c r="N25" s="36"/>
      <c r="O25" s="36"/>
      <c r="P25" s="39"/>
      <c r="Q25" s="4"/>
      <c r="R25" s="1"/>
      <c r="S25" s="1"/>
    </row>
    <row r="26" spans="1:19" ht="13.5" thickBot="1">
      <c r="A26" s="24">
        <v>19</v>
      </c>
      <c r="B26" s="25" t="s">
        <v>32</v>
      </c>
      <c r="C26" s="26" t="s">
        <v>12</v>
      </c>
      <c r="D26" s="26"/>
      <c r="E26" s="88">
        <f>G26+I26+K26+M26+O26</f>
        <v>28.729999999999997</v>
      </c>
      <c r="F26" s="88">
        <f>H26+J26+L26+N26+P26</f>
        <v>28.729999999999997</v>
      </c>
      <c r="G26" s="57">
        <v>5.01</v>
      </c>
      <c r="H26" s="58">
        <v>5.01</v>
      </c>
      <c r="I26" s="57">
        <v>4.03</v>
      </c>
      <c r="J26" s="43">
        <v>4.03</v>
      </c>
      <c r="K26" s="57">
        <v>8.84</v>
      </c>
      <c r="L26" s="59">
        <v>8.84</v>
      </c>
      <c r="M26" s="42">
        <v>2.07</v>
      </c>
      <c r="N26" s="42">
        <v>2.07</v>
      </c>
      <c r="O26" s="57">
        <v>8.78</v>
      </c>
      <c r="P26" s="46">
        <v>8.78</v>
      </c>
      <c r="Q26" s="4"/>
      <c r="R26" s="1"/>
      <c r="S26" s="1"/>
    </row>
    <row r="27" spans="1:19" ht="12.75">
      <c r="A27" s="14">
        <v>20</v>
      </c>
      <c r="B27" s="15" t="s">
        <v>33</v>
      </c>
      <c r="C27" s="16" t="s">
        <v>34</v>
      </c>
      <c r="D27" s="16"/>
      <c r="E27" s="32"/>
      <c r="F27" s="33">
        <f>SUM(F28:F29)</f>
        <v>68.78999999999999</v>
      </c>
      <c r="G27" s="33"/>
      <c r="H27" s="34"/>
      <c r="I27" s="33"/>
      <c r="J27" s="60"/>
      <c r="K27" s="33"/>
      <c r="L27" s="35"/>
      <c r="M27" s="61"/>
      <c r="N27" s="61"/>
      <c r="O27" s="33"/>
      <c r="P27" s="62"/>
      <c r="Q27" s="4"/>
      <c r="R27" s="1"/>
      <c r="S27" s="1"/>
    </row>
    <row r="28" spans="1:19" ht="12.75">
      <c r="A28" s="8">
        <f>A27+1</f>
        <v>21</v>
      </c>
      <c r="B28" s="6" t="s">
        <v>35</v>
      </c>
      <c r="C28" s="17" t="s">
        <v>34</v>
      </c>
      <c r="D28" s="17"/>
      <c r="E28" s="40"/>
      <c r="F28" s="36">
        <f>H28+J28+L28+N28+P28</f>
        <v>25</v>
      </c>
      <c r="G28" s="36"/>
      <c r="H28" s="37"/>
      <c r="I28" s="36"/>
      <c r="J28" s="37"/>
      <c r="K28" s="36"/>
      <c r="L28" s="38">
        <v>25</v>
      </c>
      <c r="M28" s="36"/>
      <c r="N28" s="36"/>
      <c r="O28" s="36"/>
      <c r="P28" s="39"/>
      <c r="Q28" s="4"/>
      <c r="R28" s="1"/>
      <c r="S28" s="1"/>
    </row>
    <row r="29" spans="1:19" ht="12.75">
      <c r="A29" s="22">
        <f>A28+1</f>
        <v>22</v>
      </c>
      <c r="B29" s="27" t="s">
        <v>36</v>
      </c>
      <c r="C29" s="20" t="s">
        <v>34</v>
      </c>
      <c r="D29" s="51"/>
      <c r="E29" s="40"/>
      <c r="F29" s="53">
        <f>H29+J29+L29+N29+P29</f>
        <v>43.79</v>
      </c>
      <c r="G29" s="53" t="s">
        <v>1</v>
      </c>
      <c r="H29" s="54">
        <v>43.79</v>
      </c>
      <c r="I29" s="53"/>
      <c r="J29" s="54"/>
      <c r="K29" s="53"/>
      <c r="L29" s="55"/>
      <c r="M29" s="53"/>
      <c r="N29" s="53"/>
      <c r="O29" s="53"/>
      <c r="P29" s="56"/>
      <c r="Q29" s="4"/>
      <c r="R29" s="1"/>
      <c r="S29" s="1"/>
    </row>
    <row r="30" spans="1:19" ht="12.75">
      <c r="A30" s="22">
        <v>23</v>
      </c>
      <c r="B30" s="27" t="s">
        <v>37</v>
      </c>
      <c r="C30" s="20" t="s">
        <v>12</v>
      </c>
      <c r="D30" s="51"/>
      <c r="E30" s="53"/>
      <c r="F30" s="53">
        <f>H30+J30+L30+N30+P30</f>
        <v>0</v>
      </c>
      <c r="G30" s="53"/>
      <c r="H30" s="54"/>
      <c r="I30" s="53"/>
      <c r="J30" s="54"/>
      <c r="K30" s="53"/>
      <c r="L30" s="55"/>
      <c r="M30" s="53"/>
      <c r="N30" s="53"/>
      <c r="O30" s="53"/>
      <c r="P30" s="56"/>
      <c r="Q30" s="4"/>
      <c r="R30" s="1"/>
      <c r="S30" s="1"/>
    </row>
    <row r="31" spans="1:19" ht="12.75">
      <c r="A31" s="22">
        <v>24</v>
      </c>
      <c r="B31" s="27" t="s">
        <v>38</v>
      </c>
      <c r="C31" s="20" t="s">
        <v>12</v>
      </c>
      <c r="D31" s="51"/>
      <c r="E31" s="53"/>
      <c r="F31" s="53">
        <f>H31+J31+L31+N31+P31</f>
        <v>0</v>
      </c>
      <c r="G31" s="53"/>
      <c r="H31" s="54"/>
      <c r="I31" s="53"/>
      <c r="J31" s="54"/>
      <c r="K31" s="53"/>
      <c r="L31" s="55"/>
      <c r="M31" s="53"/>
      <c r="N31" s="53"/>
      <c r="O31" s="53"/>
      <c r="P31" s="56"/>
      <c r="Q31" s="4"/>
      <c r="R31" s="1"/>
      <c r="S31" s="1"/>
    </row>
    <row r="32" spans="1:19" ht="13.5" thickBot="1">
      <c r="A32" s="11">
        <v>25</v>
      </c>
      <c r="B32" s="18" t="s">
        <v>39</v>
      </c>
      <c r="C32" s="13" t="s">
        <v>40</v>
      </c>
      <c r="D32" s="13"/>
      <c r="E32" s="63"/>
      <c r="F32" s="42">
        <f>H32+J32+L32+N32+P32</f>
        <v>0</v>
      </c>
      <c r="G32" s="64"/>
      <c r="H32" s="65"/>
      <c r="I32" s="64"/>
      <c r="J32" s="65"/>
      <c r="K32" s="64"/>
      <c r="L32" s="66"/>
      <c r="M32" s="64"/>
      <c r="N32" s="64"/>
      <c r="O32" s="64"/>
      <c r="P32" s="67"/>
      <c r="Q32" s="4"/>
      <c r="R32" s="1"/>
      <c r="S32" s="1"/>
    </row>
    <row r="33" spans="1:19" ht="12.75">
      <c r="A33" s="28"/>
      <c r="B33" s="1"/>
      <c r="C33" s="1"/>
      <c r="D33" s="1"/>
      <c r="E33" s="1"/>
      <c r="F33" s="1"/>
      <c r="G33" s="1"/>
      <c r="H33" s="1"/>
      <c r="P33" s="29"/>
      <c r="Q33" s="4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R34" s="1"/>
      <c r="S34" s="1"/>
    </row>
    <row r="35" spans="1:19" ht="15.75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R35" s="1"/>
      <c r="S35" s="1"/>
    </row>
    <row r="36" spans="1:19" ht="15.75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R36" s="1"/>
      <c r="S36" s="1"/>
    </row>
    <row r="37" spans="18:19" ht="12.75">
      <c r="R37" s="1"/>
      <c r="S37" s="1"/>
    </row>
    <row r="38" spans="18:19" ht="12.75">
      <c r="R38" s="1"/>
      <c r="S38" s="1"/>
    </row>
    <row r="39" spans="18:19" ht="12.75">
      <c r="R39" s="1"/>
      <c r="S39" s="1"/>
    </row>
  </sheetData>
  <sheetProtection/>
  <mergeCells count="8">
    <mergeCell ref="A35:P35"/>
    <mergeCell ref="A36:P36"/>
    <mergeCell ref="B3:P3"/>
    <mergeCell ref="G6:H6"/>
    <mergeCell ref="I6:J6"/>
    <mergeCell ref="K6:L6"/>
    <mergeCell ref="M6:N6"/>
    <mergeCell ref="O6:P6"/>
  </mergeCells>
  <printOptions/>
  <pageMargins left="0.2798611111111111" right="0.12013888888888889" top="0.9840277777777778" bottom="0.9840277777777778" header="0.5118055555555556" footer="0.5118055555555556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rafain_ildiko2</dc:creator>
  <cp:keywords/>
  <dc:description/>
  <cp:lastModifiedBy>user5</cp:lastModifiedBy>
  <cp:lastPrinted>2018-06-14T05:40:51Z</cp:lastPrinted>
  <dcterms:created xsi:type="dcterms:W3CDTF">2010-04-26T12:51:45Z</dcterms:created>
  <dcterms:modified xsi:type="dcterms:W3CDTF">2018-06-18T11:20:25Z</dcterms:modified>
  <cp:category/>
  <cp:version/>
  <cp:contentType/>
  <cp:contentStatus/>
</cp:coreProperties>
</file>